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<sst xmlns="http://schemas.openxmlformats.org/spreadsheetml/2006/main" count="228" uniqueCount="72">
  <si>
    <t>Школа</t>
  </si>
  <si>
    <t>МБОУ " Чарышская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</si>
  <si>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</si>
  <si>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</si>
  <si>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</si>
  <si>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</si>
  <si>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</si>
  <si>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Борисова С.В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</si>
  <si>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</si>
  <si>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</si>
  <si>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</si>
  <si>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</si>
  <si>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</si>
  <si>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</si>
  <si>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</si>
  <si>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</si>
  <si>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</si>
  <si>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</si>
  <si>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</si>
  <si>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</si>
  <si>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</si>
  <si>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</si>
  <si>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</si>
  <si>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</si>
  <si>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</si>
  <si>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</si>
  <si>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</si>
  <si>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</si>
  <si>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из свежей капусты со сметаной</t>
  </si>
  <si>
    <t>гор.напиток</t>
  </si>
  <si>
    <t>Какао с молоком и сахаром</t>
  </si>
  <si>
    <t>хлеб</t>
  </si>
  <si>
    <t>Пшеничный</t>
  </si>
  <si>
    <t>ПР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</si>
  <si>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</si>
  <si>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</si>
  <si>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</si>
  <si>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</si>
  <si>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</si>
  <si>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</si>
  <si>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</si>
  <si>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</si>
  <si>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</si>
  <si>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</si>
  <si>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</si>
  <si>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</si>
  <si>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Катлета из говядины с соусом.Макароны отварные с маслом.</t>
  </si>
  <si>
    <t>Чай с сахаром</t>
  </si>
  <si>
    <t>Овощи свежие нарезка</t>
  </si>
  <si>
    <t>Курочка тушеная в сливочном соусе,каша гречневая с маслом</t>
  </si>
  <si>
    <t>Чай с сахаром и лимоном</t>
  </si>
  <si>
    <t>Печенье</t>
  </si>
  <si>
    <t>Каша рисовая на молоке с маслом</t>
  </si>
  <si>
    <t>Компот с курагой и сахаром</t>
  </si>
  <si>
    <t>Бутерброд горячий</t>
  </si>
  <si>
    <t>Плов с говядиной</t>
  </si>
  <si>
    <t>Кофейный напиток с молоком</t>
  </si>
  <si>
    <t>Овощи свежие морковь со сметаной и чесноком</t>
  </si>
  <si>
    <t>Суп гороховый .</t>
  </si>
  <si>
    <t>пшеничный</t>
  </si>
  <si>
    <t>Макароны с сыром и сливочным маслом</t>
  </si>
  <si>
    <t>Чай с сахором и лимоном</t>
  </si>
  <si>
    <t>Йогурт Фруктовый</t>
  </si>
  <si>
    <t>Катлета из говядины с соусом,каша гречневая с маслом</t>
  </si>
  <si>
    <t>Кофейный напиток с молоком и сахаром</t>
  </si>
  <si>
    <t>Печенье Юбилейное</t>
  </si>
  <si>
    <t>Суп уха из консервов</t>
  </si>
  <si>
    <t>Компот из сухофруктов</t>
  </si>
  <si>
    <t>Курочка тушеная в сливочном соусе,макароны с маслом</t>
  </si>
  <si>
    <t>Чай с лимоном и сахаром</t>
  </si>
  <si>
    <t>овощи свежие нарезка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</si>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</sst>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11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8</v>
      </c>
      <c r="H6" s="21">
        <v>10</v>
      </c>
      <c r="I6" s="21">
        <v>10</v>
      </c>
      <c r="J6" s="21">
        <v>193</v>
      </c>
      <c r="K6" s="51">
        <v>88</v>
      </c>
      <c r="L6" s="21">
        <v>9.84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4.4" spans="1:12">
      <c r="A8" s="22"/>
      <c r="B8" s="23"/>
      <c r="C8" s="24"/>
      <c r="D8" s="28" t="s">
        <v>29</v>
      </c>
      <c r="E8" s="29" t="s">
        <v>30</v>
      </c>
      <c r="F8" s="27">
        <v>200</v>
      </c>
      <c r="G8" s="27">
        <v>4</v>
      </c>
      <c r="H8" s="27">
        <v>4</v>
      </c>
      <c r="I8" s="27">
        <v>15</v>
      </c>
      <c r="J8" s="27">
        <v>126</v>
      </c>
      <c r="K8" s="52">
        <v>382</v>
      </c>
      <c r="L8" s="53">
        <v>10.24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50</v>
      </c>
      <c r="G9" s="27">
        <v>4</v>
      </c>
      <c r="H9" s="27">
        <v>1</v>
      </c>
      <c r="I9" s="27">
        <v>20</v>
      </c>
      <c r="J9" s="27">
        <v>117</v>
      </c>
      <c r="K9" s="52" t="s">
        <v>33</v>
      </c>
      <c r="L9" s="53">
        <v>2.6</v>
      </c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200</v>
      </c>
      <c r="G10" s="27">
        <v>1</v>
      </c>
      <c r="H10" s="27">
        <v>1</v>
      </c>
      <c r="I10" s="27">
        <v>18</v>
      </c>
      <c r="J10" s="27">
        <v>65</v>
      </c>
      <c r="K10" s="52">
        <v>338</v>
      </c>
      <c r="L10" s="53">
        <v>43.01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2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30"/>
      <c r="B13" s="31"/>
      <c r="C13" s="32"/>
      <c r="D13" s="33" t="s">
        <v>36</v>
      </c>
      <c r="E13" s="34"/>
      <c r="F13" s="35">
        <f>SUM(F6:F12)</f>
        <v>700</v>
      </c>
      <c r="G13" s="35">
        <f t="shared" ref="G13:J13" si="0">SUM(G6:G12)</f>
        <v>17</v>
      </c>
      <c r="H13" s="35">
        <f t="shared" si="0"/>
        <v>16</v>
      </c>
      <c r="I13" s="35">
        <f t="shared" si="0"/>
        <v>63</v>
      </c>
      <c r="J13" s="35">
        <f t="shared" si="0"/>
        <v>501</v>
      </c>
      <c r="K13" s="54"/>
      <c r="L13" s="35">
        <f t="shared" ref="L13" si="1">SUM(L6:L12)</f>
        <v>65.69</v>
      </c>
    </row>
    <row r="14" ht="14.4" spans="1:12">
      <c r="A14" s="36">
        <f>A6</f>
        <v>1</v>
      </c>
      <c r="B14" s="37">
        <f>B6</f>
        <v>1</v>
      </c>
      <c r="C14" s="38" t="s">
        <v>37</v>
      </c>
      <c r="D14" s="28" t="s">
        <v>38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0"/>
      <c r="B23" s="31"/>
      <c r="C23" s="32"/>
      <c r="D23" s="33" t="s">
        <v>36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4"/>
      <c r="L23" s="35">
        <f t="shared" ref="L23" si="3">SUM(L14:L22)</f>
        <v>0</v>
      </c>
    </row>
    <row r="24" ht="13.95" spans="1:12">
      <c r="A24" s="39">
        <f>A6</f>
        <v>1</v>
      </c>
      <c r="B24" s="40">
        <f>B6</f>
        <v>1</v>
      </c>
      <c r="C24" s="41" t="s">
        <v>45</v>
      </c>
      <c r="D24" s="42"/>
      <c r="E24" s="43"/>
      <c r="F24" s="44">
        <f>F13+F23</f>
        <v>700</v>
      </c>
      <c r="G24" s="44">
        <f t="shared" ref="G24:J24" si="4">G13+G23</f>
        <v>17</v>
      </c>
      <c r="H24" s="44">
        <f t="shared" si="4"/>
        <v>16</v>
      </c>
      <c r="I24" s="44">
        <f t="shared" si="4"/>
        <v>63</v>
      </c>
      <c r="J24" s="44">
        <f t="shared" si="4"/>
        <v>501</v>
      </c>
      <c r="K24" s="44"/>
      <c r="L24" s="44">
        <f t="shared" ref="L24" si="5">L13+L23</f>
        <v>65.69</v>
      </c>
    </row>
    <row r="25" ht="26.4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340</v>
      </c>
      <c r="G25" s="21">
        <v>10</v>
      </c>
      <c r="H25" s="21">
        <v>15</v>
      </c>
      <c r="I25" s="21">
        <v>45</v>
      </c>
      <c r="J25" s="21">
        <v>361</v>
      </c>
      <c r="K25" s="51">
        <v>268.202</v>
      </c>
      <c r="L25" s="21">
        <v>106.69</v>
      </c>
    </row>
    <row r="26" ht="14.4" spans="1:12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4.4" spans="1:12">
      <c r="A27" s="45"/>
      <c r="B27" s="23"/>
      <c r="C27" s="24"/>
      <c r="D27" s="28" t="s">
        <v>29</v>
      </c>
      <c r="E27" s="29" t="s">
        <v>47</v>
      </c>
      <c r="F27" s="27">
        <v>200</v>
      </c>
      <c r="G27" s="27">
        <v>1</v>
      </c>
      <c r="H27" s="27"/>
      <c r="I27" s="27">
        <v>9</v>
      </c>
      <c r="J27" s="27">
        <v>60</v>
      </c>
      <c r="K27" s="52">
        <v>376</v>
      </c>
      <c r="L27" s="27">
        <v>1.46</v>
      </c>
    </row>
    <row r="28" ht="14.4" spans="1:12">
      <c r="A28" s="45"/>
      <c r="B28" s="23"/>
      <c r="C28" s="24"/>
      <c r="D28" s="28" t="s">
        <v>31</v>
      </c>
      <c r="E28" s="29" t="s">
        <v>32</v>
      </c>
      <c r="F28" s="27">
        <v>50</v>
      </c>
      <c r="G28" s="27">
        <v>4</v>
      </c>
      <c r="H28" s="27">
        <v>1</v>
      </c>
      <c r="I28" s="27">
        <v>20</v>
      </c>
      <c r="J28" s="27">
        <v>117</v>
      </c>
      <c r="K28" s="52"/>
      <c r="L28" s="27">
        <v>2.6</v>
      </c>
    </row>
    <row r="29" ht="14.4" spans="1:12">
      <c r="A29" s="45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2"/>
      <c r="L29" s="27"/>
    </row>
    <row r="30" ht="14.4" spans="1:12">
      <c r="A30" s="45"/>
      <c r="B30" s="23"/>
      <c r="C30" s="24"/>
      <c r="D30" s="25"/>
      <c r="E30" s="29" t="s">
        <v>48</v>
      </c>
      <c r="F30" s="27">
        <v>100</v>
      </c>
      <c r="G30" s="27">
        <v>4</v>
      </c>
      <c r="H30" s="27">
        <v>2</v>
      </c>
      <c r="I30" s="27">
        <v>4</v>
      </c>
      <c r="J30" s="27">
        <v>68</v>
      </c>
      <c r="K30" s="52">
        <v>46</v>
      </c>
      <c r="L30" s="27">
        <v>8.98</v>
      </c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6"/>
      <c r="B32" s="31"/>
      <c r="C32" s="32"/>
      <c r="D32" s="33" t="s">
        <v>36</v>
      </c>
      <c r="E32" s="34"/>
      <c r="F32" s="35">
        <f>SUM(F25:F31)</f>
        <v>690</v>
      </c>
      <c r="G32" s="35">
        <f t="shared" ref="G32" si="6">SUM(G25:G31)</f>
        <v>19</v>
      </c>
      <c r="H32" s="35">
        <f t="shared" ref="H32" si="7">SUM(H25:H31)</f>
        <v>18</v>
      </c>
      <c r="I32" s="35">
        <f t="shared" ref="I32" si="8">SUM(I25:I31)</f>
        <v>78</v>
      </c>
      <c r="J32" s="35">
        <f t="shared" ref="J32:L32" si="9">SUM(J25:J31)</f>
        <v>606</v>
      </c>
      <c r="K32" s="54"/>
      <c r="L32" s="35">
        <f t="shared" si="9"/>
        <v>119.73</v>
      </c>
    </row>
    <row r="33" ht="14.4" spans="1:12">
      <c r="A33" s="37">
        <f>A25</f>
        <v>1</v>
      </c>
      <c r="B33" s="37">
        <f>B25</f>
        <v>2</v>
      </c>
      <c r="C33" s="38" t="s">
        <v>37</v>
      </c>
      <c r="D33" s="28" t="s">
        <v>38</v>
      </c>
      <c r="E33" s="26"/>
      <c r="F33" s="27"/>
      <c r="G33" s="27"/>
      <c r="H33" s="27"/>
      <c r="I33" s="27"/>
      <c r="J33" s="27"/>
      <c r="K33" s="52"/>
      <c r="L33" s="27"/>
    </row>
    <row r="34" ht="14.4" spans="1:12">
      <c r="A34" s="45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2"/>
      <c r="L34" s="27"/>
    </row>
    <row r="35" ht="14.4" spans="1:12">
      <c r="A35" s="45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2"/>
      <c r="L35" s="27"/>
    </row>
    <row r="36" ht="14.4" spans="1:12">
      <c r="A36" s="45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2"/>
      <c r="L36" s="27"/>
    </row>
    <row r="37" ht="14.4" spans="1:12">
      <c r="A37" s="45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2"/>
      <c r="L37" s="27"/>
    </row>
    <row r="38" ht="14.4" spans="1:12">
      <c r="A38" s="45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2"/>
      <c r="L38" s="27"/>
    </row>
    <row r="39" ht="14.4" spans="1:12">
      <c r="A39" s="45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2"/>
      <c r="L39" s="27"/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6"/>
      <c r="B42" s="31"/>
      <c r="C42" s="32"/>
      <c r="D42" s="33" t="s">
        <v>36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4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45</v>
      </c>
      <c r="D43" s="42"/>
      <c r="E43" s="43"/>
      <c r="F43" s="44">
        <f>F32+F42</f>
        <v>690</v>
      </c>
      <c r="G43" s="44">
        <f t="shared" ref="G43" si="14">G32+G42</f>
        <v>19</v>
      </c>
      <c r="H43" s="44">
        <f t="shared" ref="H43" si="15">H32+H42</f>
        <v>18</v>
      </c>
      <c r="I43" s="44">
        <f t="shared" ref="I43" si="16">I32+I42</f>
        <v>78</v>
      </c>
      <c r="J43" s="44">
        <f t="shared" ref="J43:L43" si="17">J32+J42</f>
        <v>606</v>
      </c>
      <c r="K43" s="44"/>
      <c r="L43" s="44">
        <f t="shared" si="17"/>
        <v>119.73</v>
      </c>
    </row>
    <row r="44" ht="26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49</v>
      </c>
      <c r="F44" s="21">
        <v>315</v>
      </c>
      <c r="G44" s="21">
        <v>13</v>
      </c>
      <c r="H44" s="21">
        <v>14</v>
      </c>
      <c r="I44" s="21">
        <v>17</v>
      </c>
      <c r="J44" s="21">
        <v>385</v>
      </c>
      <c r="K44" s="51">
        <v>290.171</v>
      </c>
      <c r="L44" s="21">
        <v>49.97</v>
      </c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14.4" spans="1:12">
      <c r="A46" s="22"/>
      <c r="B46" s="23"/>
      <c r="C46" s="24"/>
      <c r="D46" s="28" t="s">
        <v>29</v>
      </c>
      <c r="E46" s="29" t="s">
        <v>50</v>
      </c>
      <c r="F46" s="27">
        <v>200</v>
      </c>
      <c r="G46" s="27"/>
      <c r="H46" s="27">
        <v>1</v>
      </c>
      <c r="I46" s="27">
        <v>15</v>
      </c>
      <c r="J46" s="27">
        <v>60</v>
      </c>
      <c r="K46" s="52">
        <v>377</v>
      </c>
      <c r="L46" s="27">
        <v>5.03</v>
      </c>
    </row>
    <row r="47" ht="14.4" spans="1:12">
      <c r="A47" s="22"/>
      <c r="B47" s="23"/>
      <c r="C47" s="24"/>
      <c r="D47" s="28" t="s">
        <v>31</v>
      </c>
      <c r="E47" s="29" t="s">
        <v>32</v>
      </c>
      <c r="F47" s="27">
        <v>50</v>
      </c>
      <c r="G47" s="27">
        <v>4</v>
      </c>
      <c r="H47" s="27">
        <v>1</v>
      </c>
      <c r="I47" s="27">
        <v>20</v>
      </c>
      <c r="J47" s="27">
        <v>117</v>
      </c>
      <c r="K47" s="52"/>
      <c r="L47" s="27">
        <v>2.6</v>
      </c>
    </row>
    <row r="48" ht="14.4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2"/>
      <c r="L48" s="27"/>
    </row>
    <row r="49" ht="14.4" spans="1:12">
      <c r="A49" s="22"/>
      <c r="B49" s="23"/>
      <c r="C49" s="24"/>
      <c r="D49" s="25"/>
      <c r="E49" s="26" t="s">
        <v>51</v>
      </c>
      <c r="F49" s="27">
        <v>50</v>
      </c>
      <c r="G49" s="27">
        <v>2</v>
      </c>
      <c r="H49" s="27">
        <v>3</v>
      </c>
      <c r="I49" s="27">
        <v>19</v>
      </c>
      <c r="J49" s="27">
        <v>115</v>
      </c>
      <c r="K49" s="52"/>
      <c r="L49" s="27">
        <v>6.25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30"/>
      <c r="B51" s="31"/>
      <c r="C51" s="32"/>
      <c r="D51" s="33" t="s">
        <v>36</v>
      </c>
      <c r="E51" s="34"/>
      <c r="F51" s="35">
        <f>SUM(F44:F50)</f>
        <v>615</v>
      </c>
      <c r="G51" s="35">
        <f t="shared" ref="G51" si="18">SUM(G44:G50)</f>
        <v>19</v>
      </c>
      <c r="H51" s="35">
        <f t="shared" ref="H51" si="19">SUM(H44:H50)</f>
        <v>19</v>
      </c>
      <c r="I51" s="35">
        <f t="shared" ref="I51" si="20">SUM(I44:I50)</f>
        <v>71</v>
      </c>
      <c r="J51" s="35">
        <f t="shared" ref="J51:L51" si="21">SUM(J44:J50)</f>
        <v>677</v>
      </c>
      <c r="K51" s="54"/>
      <c r="L51" s="35">
        <f t="shared" si="21"/>
        <v>63.85</v>
      </c>
    </row>
    <row r="52" ht="14.4" spans="1:12">
      <c r="A52" s="36">
        <f>A44</f>
        <v>1</v>
      </c>
      <c r="B52" s="37">
        <f>B44</f>
        <v>3</v>
      </c>
      <c r="C52" s="38" t="s">
        <v>37</v>
      </c>
      <c r="D52" s="28" t="s">
        <v>38</v>
      </c>
      <c r="E52" s="26"/>
      <c r="F52" s="27"/>
      <c r="G52" s="27"/>
      <c r="H52" s="27"/>
      <c r="I52" s="27"/>
      <c r="J52" s="27"/>
      <c r="K52" s="52"/>
      <c r="L52" s="27"/>
    </row>
    <row r="53" ht="14.4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2"/>
      <c r="L53" s="27"/>
    </row>
    <row r="54" ht="14.4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2"/>
      <c r="L54" s="27"/>
    </row>
    <row r="55" ht="14.4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2"/>
      <c r="L55" s="27"/>
    </row>
    <row r="56" ht="14.4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2"/>
      <c r="L56" s="27"/>
    </row>
    <row r="57" ht="14.4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2"/>
      <c r="L57" s="27"/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2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30"/>
      <c r="B61" s="31"/>
      <c r="C61" s="32"/>
      <c r="D61" s="33" t="s">
        <v>36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4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45</v>
      </c>
      <c r="D62" s="42"/>
      <c r="E62" s="43"/>
      <c r="F62" s="44">
        <f>F51+F61</f>
        <v>615</v>
      </c>
      <c r="G62" s="44">
        <f t="shared" ref="G62" si="26">G51+G61</f>
        <v>19</v>
      </c>
      <c r="H62" s="44">
        <f t="shared" ref="H62" si="27">H51+H61</f>
        <v>19</v>
      </c>
      <c r="I62" s="44">
        <f t="shared" ref="I62" si="28">I51+I61</f>
        <v>71</v>
      </c>
      <c r="J62" s="44">
        <f t="shared" ref="J62:L62" si="29">J51+J61</f>
        <v>677</v>
      </c>
      <c r="K62" s="44"/>
      <c r="L62" s="44">
        <f t="shared" si="29"/>
        <v>63.85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52</v>
      </c>
      <c r="F63" s="21">
        <v>200</v>
      </c>
      <c r="G63" s="21">
        <v>8</v>
      </c>
      <c r="H63" s="21">
        <v>8</v>
      </c>
      <c r="I63" s="21">
        <v>26</v>
      </c>
      <c r="J63" s="21">
        <v>184</v>
      </c>
      <c r="K63" s="51">
        <v>174</v>
      </c>
      <c r="L63" s="21">
        <v>24.51</v>
      </c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14.4" spans="1:12">
      <c r="A65" s="22"/>
      <c r="B65" s="23"/>
      <c r="C65" s="24"/>
      <c r="D65" s="28" t="s">
        <v>29</v>
      </c>
      <c r="E65" s="29" t="s">
        <v>53</v>
      </c>
      <c r="F65" s="27">
        <v>200</v>
      </c>
      <c r="G65" s="27">
        <v>1</v>
      </c>
      <c r="H65" s="27"/>
      <c r="I65" s="27">
        <v>17</v>
      </c>
      <c r="J65" s="27">
        <v>15</v>
      </c>
      <c r="K65" s="52">
        <v>348</v>
      </c>
      <c r="L65" s="27">
        <v>12.85</v>
      </c>
    </row>
    <row r="66" ht="14.4" spans="1:12">
      <c r="A66" s="22"/>
      <c r="B66" s="23"/>
      <c r="C66" s="24"/>
      <c r="D66" s="28" t="s">
        <v>31</v>
      </c>
      <c r="E66" s="29" t="s">
        <v>32</v>
      </c>
      <c r="F66" s="27">
        <v>50</v>
      </c>
      <c r="G66" s="27">
        <v>4</v>
      </c>
      <c r="H66" s="27">
        <v>1</v>
      </c>
      <c r="I66" s="27">
        <v>20</v>
      </c>
      <c r="J66" s="27">
        <v>117</v>
      </c>
      <c r="K66" s="52"/>
      <c r="L66" s="27">
        <v>2.6</v>
      </c>
    </row>
    <row r="67" ht="14.4" spans="1:12">
      <c r="A67" s="22"/>
      <c r="B67" s="23"/>
      <c r="C67" s="24"/>
      <c r="D67" s="28" t="s">
        <v>34</v>
      </c>
      <c r="E67" s="29" t="s">
        <v>54</v>
      </c>
      <c r="F67" s="27">
        <v>60</v>
      </c>
      <c r="G67" s="27">
        <v>5</v>
      </c>
      <c r="H67" s="27">
        <v>9</v>
      </c>
      <c r="I67" s="27">
        <v>10</v>
      </c>
      <c r="J67" s="27">
        <v>263</v>
      </c>
      <c r="K67" s="52">
        <v>8</v>
      </c>
      <c r="L67" s="27">
        <v>39.73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30"/>
      <c r="B70" s="31"/>
      <c r="C70" s="32"/>
      <c r="D70" s="33" t="s">
        <v>36</v>
      </c>
      <c r="E70" s="34"/>
      <c r="F70" s="35">
        <f>SUM(F63:F69)</f>
        <v>510</v>
      </c>
      <c r="G70" s="35">
        <f t="shared" ref="G70" si="30">SUM(G63:G69)</f>
        <v>18</v>
      </c>
      <c r="H70" s="35">
        <f t="shared" ref="H70" si="31">SUM(H63:H69)</f>
        <v>18</v>
      </c>
      <c r="I70" s="35">
        <f t="shared" ref="I70" si="32">SUM(I63:I69)</f>
        <v>73</v>
      </c>
      <c r="J70" s="35">
        <f t="shared" ref="J70:L70" si="33">SUM(J63:J69)</f>
        <v>579</v>
      </c>
      <c r="K70" s="54"/>
      <c r="L70" s="35">
        <f t="shared" si="33"/>
        <v>79.69</v>
      </c>
    </row>
    <row r="71" ht="14.4" spans="1:12">
      <c r="A71" s="36">
        <f>A63</f>
        <v>1</v>
      </c>
      <c r="B71" s="37">
        <f>B63</f>
        <v>4</v>
      </c>
      <c r="C71" s="38" t="s">
        <v>37</v>
      </c>
      <c r="D71" s="28" t="s">
        <v>38</v>
      </c>
      <c r="E71" s="26"/>
      <c r="F71" s="27"/>
      <c r="G71" s="27"/>
      <c r="H71" s="27"/>
      <c r="I71" s="27"/>
      <c r="J71" s="27"/>
      <c r="K71" s="52"/>
      <c r="L71" s="27"/>
    </row>
    <row r="72" ht="14.4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2"/>
      <c r="L72" s="27"/>
    </row>
    <row r="73" ht="14.4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2"/>
      <c r="L73" s="27"/>
    </row>
    <row r="74" ht="14.4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2"/>
      <c r="L74" s="27"/>
    </row>
    <row r="75" ht="14.4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2"/>
      <c r="L75" s="27"/>
    </row>
    <row r="76" ht="14.4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2"/>
      <c r="L76" s="27"/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2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30"/>
      <c r="B80" s="31"/>
      <c r="C80" s="32"/>
      <c r="D80" s="33" t="s">
        <v>36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4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45</v>
      </c>
      <c r="D81" s="42"/>
      <c r="E81" s="43"/>
      <c r="F81" s="44">
        <f>F70+F80</f>
        <v>510</v>
      </c>
      <c r="G81" s="44">
        <f t="shared" ref="G81" si="38">G70+G80</f>
        <v>18</v>
      </c>
      <c r="H81" s="44">
        <f t="shared" ref="H81" si="39">H70+H80</f>
        <v>18</v>
      </c>
      <c r="I81" s="44">
        <f t="shared" ref="I81" si="40">I70+I80</f>
        <v>73</v>
      </c>
      <c r="J81" s="44">
        <f t="shared" ref="J81:L81" si="41">J70+J80</f>
        <v>579</v>
      </c>
      <c r="K81" s="44"/>
      <c r="L81" s="44">
        <f t="shared" si="41"/>
        <v>79.69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55</v>
      </c>
      <c r="F82" s="21">
        <v>200</v>
      </c>
      <c r="G82" s="21">
        <v>10</v>
      </c>
      <c r="H82" s="21">
        <v>15</v>
      </c>
      <c r="I82" s="21">
        <v>30</v>
      </c>
      <c r="J82" s="21">
        <v>289</v>
      </c>
      <c r="K82" s="51">
        <v>265</v>
      </c>
      <c r="L82" s="21">
        <v>101.97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2"/>
      <c r="L83" s="27"/>
    </row>
    <row r="84" ht="14.4" spans="1:12">
      <c r="A84" s="22"/>
      <c r="B84" s="23"/>
      <c r="C84" s="24"/>
      <c r="D84" s="28" t="s">
        <v>29</v>
      </c>
      <c r="E84" s="29" t="s">
        <v>56</v>
      </c>
      <c r="F84" s="27">
        <v>200</v>
      </c>
      <c r="G84" s="27">
        <v>4</v>
      </c>
      <c r="H84" s="27">
        <v>1</v>
      </c>
      <c r="I84" s="27">
        <v>15</v>
      </c>
      <c r="J84" s="27">
        <v>100</v>
      </c>
      <c r="K84" s="52">
        <v>379</v>
      </c>
      <c r="L84" s="27">
        <v>7.13</v>
      </c>
    </row>
    <row r="85" ht="14.4" spans="1:12">
      <c r="A85" s="22"/>
      <c r="B85" s="23"/>
      <c r="C85" s="24"/>
      <c r="D85" s="28" t="s">
        <v>31</v>
      </c>
      <c r="E85" s="26" t="s">
        <v>32</v>
      </c>
      <c r="F85" s="27">
        <v>50</v>
      </c>
      <c r="G85" s="27">
        <v>4</v>
      </c>
      <c r="H85" s="27">
        <v>1</v>
      </c>
      <c r="I85" s="27">
        <v>20</v>
      </c>
      <c r="J85" s="27">
        <v>117</v>
      </c>
      <c r="K85" s="52"/>
      <c r="L85" s="27">
        <v>2.6</v>
      </c>
    </row>
    <row r="86" ht="14.4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2"/>
      <c r="L86" s="27"/>
    </row>
    <row r="87" ht="14.4" spans="1:12">
      <c r="A87" s="22"/>
      <c r="B87" s="23"/>
      <c r="C87" s="24"/>
      <c r="D87" s="25"/>
      <c r="E87" s="29" t="s">
        <v>57</v>
      </c>
      <c r="F87" s="27">
        <v>100</v>
      </c>
      <c r="G87" s="27">
        <v>1</v>
      </c>
      <c r="H87" s="27">
        <v>1</v>
      </c>
      <c r="I87" s="27">
        <v>13</v>
      </c>
      <c r="J87" s="27">
        <v>94</v>
      </c>
      <c r="K87" s="52">
        <v>29</v>
      </c>
      <c r="L87" s="27">
        <v>10.4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30"/>
      <c r="B89" s="31"/>
      <c r="C89" s="32"/>
      <c r="D89" s="33" t="s">
        <v>36</v>
      </c>
      <c r="E89" s="34"/>
      <c r="F89" s="35">
        <f>SUM(F82:F88)</f>
        <v>550</v>
      </c>
      <c r="G89" s="35">
        <f t="shared" ref="G89" si="42">SUM(G82:G88)</f>
        <v>19</v>
      </c>
      <c r="H89" s="35">
        <f t="shared" ref="H89" si="43">SUM(H82:H88)</f>
        <v>18</v>
      </c>
      <c r="I89" s="35">
        <f t="shared" ref="I89" si="44">SUM(I82:I88)</f>
        <v>78</v>
      </c>
      <c r="J89" s="35">
        <f t="shared" ref="J89:L89" si="45">SUM(J82:J88)</f>
        <v>600</v>
      </c>
      <c r="K89" s="54"/>
      <c r="L89" s="35">
        <f t="shared" si="45"/>
        <v>122.1</v>
      </c>
    </row>
    <row r="90" ht="14.4" spans="1:12">
      <c r="A90" s="36">
        <f>A82</f>
        <v>1</v>
      </c>
      <c r="B90" s="37">
        <f>B82</f>
        <v>5</v>
      </c>
      <c r="C90" s="38" t="s">
        <v>37</v>
      </c>
      <c r="D90" s="28" t="s">
        <v>38</v>
      </c>
      <c r="E90" s="26"/>
      <c r="F90" s="27"/>
      <c r="G90" s="27"/>
      <c r="H90" s="27"/>
      <c r="I90" s="27"/>
      <c r="J90" s="27"/>
      <c r="K90" s="52"/>
      <c r="L90" s="27"/>
    </row>
    <row r="91" ht="14.4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2"/>
      <c r="L91" s="27"/>
    </row>
    <row r="92" ht="14.4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2"/>
      <c r="L92" s="27"/>
    </row>
    <row r="93" ht="14.4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2"/>
      <c r="L93" s="27"/>
    </row>
    <row r="94" ht="14.4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2"/>
      <c r="L94" s="27"/>
    </row>
    <row r="95" ht="14.4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2"/>
      <c r="L95" s="27"/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2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30"/>
      <c r="B99" s="31"/>
      <c r="C99" s="32"/>
      <c r="D99" s="33" t="s">
        <v>36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4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45</v>
      </c>
      <c r="D100" s="42"/>
      <c r="E100" s="43"/>
      <c r="F100" s="44">
        <f>F89+F99</f>
        <v>550</v>
      </c>
      <c r="G100" s="44">
        <f t="shared" ref="G100" si="50">G89+G99</f>
        <v>19</v>
      </c>
      <c r="H100" s="44">
        <f t="shared" ref="H100" si="51">H89+H99</f>
        <v>18</v>
      </c>
      <c r="I100" s="44">
        <f t="shared" ref="I100" si="52">I89+I99</f>
        <v>78</v>
      </c>
      <c r="J100" s="44">
        <f t="shared" ref="J100:L100" si="53">J89+J99</f>
        <v>600</v>
      </c>
      <c r="K100" s="44"/>
      <c r="L100" s="44">
        <f t="shared" si="53"/>
        <v>122.1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58</v>
      </c>
      <c r="F101" s="21">
        <v>250</v>
      </c>
      <c r="G101" s="21">
        <v>11</v>
      </c>
      <c r="H101" s="21">
        <v>15</v>
      </c>
      <c r="I101" s="21">
        <v>34</v>
      </c>
      <c r="J101" s="21">
        <v>352</v>
      </c>
      <c r="K101" s="51">
        <v>102</v>
      </c>
      <c r="L101" s="27">
        <v>7.14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2"/>
      <c r="L102" s="27"/>
    </row>
    <row r="103" ht="14.4" spans="1:12">
      <c r="A103" s="22"/>
      <c r="B103" s="23"/>
      <c r="C103" s="24"/>
      <c r="D103" s="28" t="s">
        <v>29</v>
      </c>
      <c r="E103" s="29" t="s">
        <v>30</v>
      </c>
      <c r="F103" s="27">
        <v>200</v>
      </c>
      <c r="G103" s="27">
        <v>3</v>
      </c>
      <c r="H103" s="27">
        <v>2</v>
      </c>
      <c r="I103" s="27">
        <v>9</v>
      </c>
      <c r="J103" s="27">
        <v>124</v>
      </c>
      <c r="K103" s="52">
        <v>182</v>
      </c>
      <c r="L103" s="27">
        <v>10.24</v>
      </c>
    </row>
    <row r="104" ht="14.4" spans="1:12">
      <c r="A104" s="22"/>
      <c r="B104" s="23"/>
      <c r="C104" s="24"/>
      <c r="D104" s="28" t="s">
        <v>31</v>
      </c>
      <c r="E104" s="29" t="s">
        <v>59</v>
      </c>
      <c r="F104" s="27">
        <v>50</v>
      </c>
      <c r="G104" s="27">
        <v>4</v>
      </c>
      <c r="H104" s="27">
        <v>1</v>
      </c>
      <c r="I104" s="27">
        <v>20</v>
      </c>
      <c r="J104" s="27">
        <v>117</v>
      </c>
      <c r="K104" s="52"/>
      <c r="L104" s="27">
        <v>2.6</v>
      </c>
    </row>
    <row r="105" ht="14.4" spans="1:12">
      <c r="A105" s="22"/>
      <c r="B105" s="23"/>
      <c r="C105" s="24"/>
      <c r="D105" s="28" t="s">
        <v>34</v>
      </c>
      <c r="E105" s="29" t="s">
        <v>35</v>
      </c>
      <c r="F105" s="27">
        <v>200</v>
      </c>
      <c r="G105" s="27">
        <v>1</v>
      </c>
      <c r="H105" s="27">
        <v>1</v>
      </c>
      <c r="I105" s="27">
        <v>15</v>
      </c>
      <c r="J105" s="27">
        <v>66</v>
      </c>
      <c r="K105" s="52"/>
      <c r="L105" s="27">
        <v>43.01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2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4.4" spans="1:12">
      <c r="A108" s="30"/>
      <c r="B108" s="31"/>
      <c r="C108" s="32"/>
      <c r="D108" s="33" t="s">
        <v>36</v>
      </c>
      <c r="E108" s="34"/>
      <c r="F108" s="35">
        <f>SUM(F101:F107)</f>
        <v>700</v>
      </c>
      <c r="G108" s="35">
        <f t="shared" ref="G108:J108" si="54">SUM(G101:G107)</f>
        <v>19</v>
      </c>
      <c r="H108" s="35">
        <f t="shared" si="54"/>
        <v>19</v>
      </c>
      <c r="I108" s="35">
        <f t="shared" si="54"/>
        <v>78</v>
      </c>
      <c r="J108" s="35">
        <f t="shared" si="54"/>
        <v>659</v>
      </c>
      <c r="K108" s="54"/>
      <c r="L108" s="35">
        <f t="shared" ref="L108" si="55">SUM(L101:L107)</f>
        <v>62.99</v>
      </c>
    </row>
    <row r="109" ht="14.4" spans="1:12">
      <c r="A109" s="36">
        <f>A101</f>
        <v>2</v>
      </c>
      <c r="B109" s="37">
        <f>B101</f>
        <v>1</v>
      </c>
      <c r="C109" s="38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2"/>
      <c r="L109" s="27"/>
    </row>
    <row r="110" ht="14.4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2"/>
      <c r="L110" s="27"/>
    </row>
    <row r="111" ht="14.4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2"/>
      <c r="L111" s="27"/>
    </row>
    <row r="112" ht="14.4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2"/>
      <c r="L112" s="27"/>
    </row>
    <row r="113" ht="14.4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2"/>
      <c r="L113" s="27"/>
    </row>
    <row r="114" ht="14.4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2"/>
      <c r="L114" s="27"/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2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30"/>
      <c r="B118" s="31"/>
      <c r="C118" s="32"/>
      <c r="D118" s="33" t="s">
        <v>36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4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45</v>
      </c>
      <c r="D119" s="42"/>
      <c r="E119" s="43"/>
      <c r="F119" s="44">
        <f>F108+F118</f>
        <v>700</v>
      </c>
      <c r="G119" s="44">
        <f t="shared" ref="G119" si="58">G108+G118</f>
        <v>19</v>
      </c>
      <c r="H119" s="44">
        <f t="shared" ref="H119" si="59">H108+H118</f>
        <v>19</v>
      </c>
      <c r="I119" s="44">
        <f t="shared" ref="I119" si="60">I108+I118</f>
        <v>78</v>
      </c>
      <c r="J119" s="44">
        <f t="shared" ref="J119:L119" si="61">J108+J118</f>
        <v>659</v>
      </c>
      <c r="K119" s="44"/>
      <c r="L119" s="44">
        <f t="shared" si="61"/>
        <v>62.99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60</v>
      </c>
      <c r="F120" s="21">
        <v>200</v>
      </c>
      <c r="G120" s="21">
        <v>11</v>
      </c>
      <c r="H120" s="21">
        <v>15</v>
      </c>
      <c r="I120" s="21">
        <v>38</v>
      </c>
      <c r="J120" s="21">
        <v>334</v>
      </c>
      <c r="K120" s="51">
        <v>204</v>
      </c>
      <c r="L120" s="21">
        <v>17.44</v>
      </c>
    </row>
    <row r="121" ht="14.4" spans="1:12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14.4" spans="1:12">
      <c r="A122" s="45"/>
      <c r="B122" s="23"/>
      <c r="C122" s="24"/>
      <c r="D122" s="28" t="s">
        <v>29</v>
      </c>
      <c r="E122" s="29" t="s">
        <v>61</v>
      </c>
      <c r="F122" s="27">
        <v>200</v>
      </c>
      <c r="G122" s="27"/>
      <c r="H122" s="27"/>
      <c r="I122" s="27">
        <v>5</v>
      </c>
      <c r="J122" s="27">
        <v>41</v>
      </c>
      <c r="K122" s="52">
        <v>377</v>
      </c>
      <c r="L122" s="27">
        <v>5.03</v>
      </c>
    </row>
    <row r="123" ht="14.4" spans="1:12">
      <c r="A123" s="45"/>
      <c r="B123" s="23"/>
      <c r="C123" s="24"/>
      <c r="D123" s="28" t="s">
        <v>31</v>
      </c>
      <c r="E123" s="29" t="s">
        <v>59</v>
      </c>
      <c r="F123" s="27">
        <v>50</v>
      </c>
      <c r="G123" s="27">
        <v>4</v>
      </c>
      <c r="H123" s="27">
        <v>1</v>
      </c>
      <c r="I123" s="27">
        <v>20</v>
      </c>
      <c r="J123" s="27">
        <v>117</v>
      </c>
      <c r="K123" s="52"/>
      <c r="L123" s="27">
        <v>2.6</v>
      </c>
    </row>
    <row r="124" ht="14.4" spans="1:12">
      <c r="A124" s="45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2"/>
      <c r="L124" s="27"/>
    </row>
    <row r="125" ht="14.4" spans="1:12">
      <c r="A125" s="45"/>
      <c r="B125" s="23"/>
      <c r="C125" s="24"/>
      <c r="D125" s="25"/>
      <c r="E125" s="29" t="s">
        <v>62</v>
      </c>
      <c r="F125" s="27">
        <v>100</v>
      </c>
      <c r="G125" s="27">
        <v>4</v>
      </c>
      <c r="H125" s="27">
        <v>3</v>
      </c>
      <c r="I125" s="27">
        <v>13</v>
      </c>
      <c r="J125" s="27">
        <v>25</v>
      </c>
      <c r="K125" s="52"/>
      <c r="L125" s="27">
        <v>37.59</v>
      </c>
    </row>
    <row r="126" ht="14.4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4.4" spans="1:12">
      <c r="A127" s="46"/>
      <c r="B127" s="31"/>
      <c r="C127" s="32"/>
      <c r="D127" s="33" t="s">
        <v>36</v>
      </c>
      <c r="E127" s="34"/>
      <c r="F127" s="35">
        <f>SUM(F120:F126)</f>
        <v>550</v>
      </c>
      <c r="G127" s="35">
        <f t="shared" ref="G127:J127" si="62">SUM(G120:G126)</f>
        <v>19</v>
      </c>
      <c r="H127" s="35">
        <f t="shared" si="62"/>
        <v>19</v>
      </c>
      <c r="I127" s="35">
        <f t="shared" si="62"/>
        <v>76</v>
      </c>
      <c r="J127" s="35">
        <f t="shared" si="62"/>
        <v>517</v>
      </c>
      <c r="K127" s="54"/>
      <c r="L127" s="35">
        <f t="shared" ref="L127" si="63">SUM(L120:L126)</f>
        <v>62.66</v>
      </c>
    </row>
    <row r="128" ht="14.4" spans="1:12">
      <c r="A128" s="37">
        <f>A120</f>
        <v>2</v>
      </c>
      <c r="B128" s="37">
        <f>B120</f>
        <v>2</v>
      </c>
      <c r="C128" s="38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2"/>
      <c r="L128" s="27"/>
    </row>
    <row r="129" ht="14.4" spans="1:12">
      <c r="A129" s="45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2"/>
      <c r="L129" s="27"/>
    </row>
    <row r="130" ht="14.4" spans="1:12">
      <c r="A130" s="45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2"/>
      <c r="L130" s="27"/>
    </row>
    <row r="131" ht="14.4" spans="1:12">
      <c r="A131" s="45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2"/>
      <c r="L131" s="27"/>
    </row>
    <row r="132" ht="14.4" spans="1:12">
      <c r="A132" s="45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2"/>
      <c r="L132" s="27"/>
    </row>
    <row r="133" ht="14.4" spans="1:12">
      <c r="A133" s="45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2"/>
      <c r="L133" s="27"/>
    </row>
    <row r="134" ht="14.4" spans="1:12">
      <c r="A134" s="45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2"/>
      <c r="L134" s="27"/>
    </row>
    <row r="135" ht="14.4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46"/>
      <c r="B137" s="31"/>
      <c r="C137" s="32"/>
      <c r="D137" s="33" t="s">
        <v>36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4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45</v>
      </c>
      <c r="D138" s="42"/>
      <c r="E138" s="43"/>
      <c r="F138" s="44">
        <f>F127+F137</f>
        <v>550</v>
      </c>
      <c r="G138" s="44">
        <f t="shared" ref="G138" si="66">G127+G137</f>
        <v>19</v>
      </c>
      <c r="H138" s="44">
        <f t="shared" ref="H138" si="67">H127+H137</f>
        <v>19</v>
      </c>
      <c r="I138" s="44">
        <f t="shared" ref="I138" si="68">I127+I137</f>
        <v>76</v>
      </c>
      <c r="J138" s="44">
        <f t="shared" ref="J138:L138" si="69">J127+J137</f>
        <v>517</v>
      </c>
      <c r="K138" s="44"/>
      <c r="L138" s="44">
        <f t="shared" si="69"/>
        <v>62.66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63</v>
      </c>
      <c r="F139" s="21">
        <v>349</v>
      </c>
      <c r="G139" s="21">
        <v>10</v>
      </c>
      <c r="H139" s="21">
        <v>14</v>
      </c>
      <c r="I139" s="21">
        <v>29</v>
      </c>
      <c r="J139" s="21">
        <v>355</v>
      </c>
      <c r="K139" s="51">
        <v>268.171</v>
      </c>
      <c r="L139" s="21">
        <v>106.44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2"/>
      <c r="L140" s="27"/>
    </row>
    <row r="141" ht="14.4" spans="1:12">
      <c r="A141" s="22"/>
      <c r="B141" s="23"/>
      <c r="C141" s="24"/>
      <c r="D141" s="28" t="s">
        <v>29</v>
      </c>
      <c r="E141" s="29" t="s">
        <v>64</v>
      </c>
      <c r="F141" s="27">
        <v>200</v>
      </c>
      <c r="G141" s="27">
        <v>3</v>
      </c>
      <c r="H141" s="27">
        <v>2</v>
      </c>
      <c r="I141" s="27">
        <v>15</v>
      </c>
      <c r="J141" s="27">
        <v>100</v>
      </c>
      <c r="K141" s="52">
        <v>379</v>
      </c>
      <c r="L141" s="27">
        <v>7.13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50</v>
      </c>
      <c r="G142" s="27">
        <v>4</v>
      </c>
      <c r="H142" s="27">
        <v>1</v>
      </c>
      <c r="I142" s="27">
        <v>20</v>
      </c>
      <c r="J142" s="27">
        <v>117</v>
      </c>
      <c r="K142" s="52"/>
      <c r="L142" s="27">
        <v>2.6</v>
      </c>
    </row>
    <row r="143" ht="14.4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2"/>
      <c r="L143" s="27"/>
    </row>
    <row r="144" ht="14.4" spans="1:12">
      <c r="A144" s="22"/>
      <c r="B144" s="23"/>
      <c r="C144" s="24"/>
      <c r="D144" s="25"/>
      <c r="E144" s="29" t="s">
        <v>65</v>
      </c>
      <c r="F144" s="27">
        <v>40</v>
      </c>
      <c r="G144" s="27">
        <v>2</v>
      </c>
      <c r="H144" s="27">
        <v>2</v>
      </c>
      <c r="I144" s="27">
        <v>12</v>
      </c>
      <c r="J144" s="27">
        <v>115</v>
      </c>
      <c r="K144" s="52"/>
      <c r="L144" s="27">
        <v>6.25</v>
      </c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30"/>
      <c r="B146" s="31"/>
      <c r="C146" s="32"/>
      <c r="D146" s="33" t="s">
        <v>36</v>
      </c>
      <c r="E146" s="34"/>
      <c r="F146" s="35">
        <f>SUM(F139:F145)</f>
        <v>639</v>
      </c>
      <c r="G146" s="35">
        <f t="shared" ref="G146:J146" si="70">SUM(G139:G145)</f>
        <v>19</v>
      </c>
      <c r="H146" s="35">
        <f t="shared" si="70"/>
        <v>19</v>
      </c>
      <c r="I146" s="35">
        <f t="shared" si="70"/>
        <v>76</v>
      </c>
      <c r="J146" s="35">
        <f t="shared" si="70"/>
        <v>687</v>
      </c>
      <c r="K146" s="54"/>
      <c r="L146" s="35">
        <f t="shared" ref="L146" si="71">SUM(L139:L145)</f>
        <v>122.42</v>
      </c>
    </row>
    <row r="147" ht="14.4" spans="1:12">
      <c r="A147" s="36">
        <f>A139</f>
        <v>2</v>
      </c>
      <c r="B147" s="37">
        <f>B139</f>
        <v>3</v>
      </c>
      <c r="C147" s="38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2"/>
      <c r="L147" s="27"/>
    </row>
    <row r="148" ht="14.4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2"/>
      <c r="L148" s="27"/>
    </row>
    <row r="149" ht="14.4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2"/>
      <c r="L149" s="27"/>
    </row>
    <row r="150" ht="14.4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2"/>
      <c r="L150" s="27"/>
    </row>
    <row r="151" ht="14.4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2"/>
      <c r="L151" s="27"/>
    </row>
    <row r="152" ht="14.4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2"/>
      <c r="L152" s="27"/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2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30"/>
      <c r="B156" s="31"/>
      <c r="C156" s="32"/>
      <c r="D156" s="33" t="s">
        <v>36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4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45</v>
      </c>
      <c r="D157" s="42"/>
      <c r="E157" s="43"/>
      <c r="F157" s="44">
        <f>F146+F156</f>
        <v>639</v>
      </c>
      <c r="G157" s="44">
        <f t="shared" ref="G157" si="74">G146+G156</f>
        <v>19</v>
      </c>
      <c r="H157" s="44">
        <f t="shared" ref="H157" si="75">H146+H156</f>
        <v>19</v>
      </c>
      <c r="I157" s="44">
        <f t="shared" ref="I157" si="76">I146+I156</f>
        <v>76</v>
      </c>
      <c r="J157" s="44">
        <f t="shared" ref="J157:L157" si="77">J146+J156</f>
        <v>687</v>
      </c>
      <c r="K157" s="44"/>
      <c r="L157" s="44">
        <f t="shared" si="77"/>
        <v>122.42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66</v>
      </c>
      <c r="F158" s="21">
        <v>250</v>
      </c>
      <c r="G158" s="21">
        <v>8</v>
      </c>
      <c r="H158" s="21">
        <v>15</v>
      </c>
      <c r="I158" s="21">
        <v>30</v>
      </c>
      <c r="J158" s="21">
        <v>288</v>
      </c>
      <c r="K158" s="51">
        <v>87</v>
      </c>
      <c r="L158" s="21">
        <v>27</v>
      </c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2"/>
      <c r="L159" s="27"/>
    </row>
    <row r="160" ht="15.15" spans="1:12">
      <c r="A160" s="22"/>
      <c r="B160" s="23"/>
      <c r="C160" s="24"/>
      <c r="D160" s="28" t="s">
        <v>29</v>
      </c>
      <c r="E160" s="29" t="s">
        <v>67</v>
      </c>
      <c r="F160" s="27">
        <v>200</v>
      </c>
      <c r="G160" s="27">
        <v>1</v>
      </c>
      <c r="H160" s="27"/>
      <c r="I160" s="27">
        <v>15</v>
      </c>
      <c r="J160" s="27">
        <v>67</v>
      </c>
      <c r="K160" s="52">
        <v>349</v>
      </c>
      <c r="L160" s="27">
        <v>4.77</v>
      </c>
    </row>
    <row r="161" ht="14.4" spans="1:12">
      <c r="A161" s="22"/>
      <c r="B161" s="23"/>
      <c r="C161" s="24"/>
      <c r="D161" s="28" t="s">
        <v>31</v>
      </c>
      <c r="E161" s="26" t="s">
        <v>32</v>
      </c>
      <c r="F161" s="27">
        <v>50</v>
      </c>
      <c r="G161" s="27">
        <v>4</v>
      </c>
      <c r="H161" s="27">
        <v>1</v>
      </c>
      <c r="I161" s="27">
        <v>20</v>
      </c>
      <c r="J161" s="27">
        <v>117</v>
      </c>
      <c r="K161" s="52"/>
      <c r="L161" s="21">
        <v>2.6</v>
      </c>
    </row>
    <row r="162" ht="14.4" spans="1:12">
      <c r="A162" s="22"/>
      <c r="B162" s="23"/>
      <c r="C162" s="24"/>
      <c r="D162" s="28" t="s">
        <v>34</v>
      </c>
      <c r="E162" s="29" t="s">
        <v>35</v>
      </c>
      <c r="F162" s="27">
        <v>200</v>
      </c>
      <c r="G162" s="27">
        <v>5</v>
      </c>
      <c r="H162" s="27">
        <v>3</v>
      </c>
      <c r="I162" s="27">
        <v>11</v>
      </c>
      <c r="J162" s="27">
        <v>67</v>
      </c>
      <c r="K162" s="52">
        <v>338</v>
      </c>
      <c r="L162" s="27">
        <v>43.01</v>
      </c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2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4.4" spans="1:12">
      <c r="A165" s="30"/>
      <c r="B165" s="31"/>
      <c r="C165" s="32"/>
      <c r="D165" s="33" t="s">
        <v>36</v>
      </c>
      <c r="E165" s="34"/>
      <c r="F165" s="35">
        <f>SUM(F158:F164)</f>
        <v>700</v>
      </c>
      <c r="G165" s="35">
        <f t="shared" ref="G165:J165" si="78">SUM(G158:G164)</f>
        <v>18</v>
      </c>
      <c r="H165" s="35">
        <f t="shared" si="78"/>
        <v>19</v>
      </c>
      <c r="I165" s="35">
        <f t="shared" si="78"/>
        <v>76</v>
      </c>
      <c r="J165" s="35">
        <f t="shared" si="78"/>
        <v>539</v>
      </c>
      <c r="K165" s="54"/>
      <c r="L165" s="35">
        <f t="shared" ref="L165" si="79">SUM(L158:L164)</f>
        <v>77.38</v>
      </c>
    </row>
    <row r="166" ht="14.4" spans="1:12">
      <c r="A166" s="36">
        <f>A158</f>
        <v>2</v>
      </c>
      <c r="B166" s="37">
        <f>B158</f>
        <v>4</v>
      </c>
      <c r="C166" s="38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2"/>
      <c r="L166" s="27"/>
    </row>
    <row r="167" ht="14.4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2"/>
      <c r="L167" s="27"/>
    </row>
    <row r="168" ht="14.4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2"/>
      <c r="L168" s="27"/>
    </row>
    <row r="169" ht="14.4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2"/>
      <c r="L169" s="27"/>
    </row>
    <row r="170" ht="14.4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2"/>
      <c r="L170" s="27"/>
    </row>
    <row r="171" ht="14.4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2"/>
      <c r="L171" s="27"/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2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30"/>
      <c r="B175" s="31"/>
      <c r="C175" s="32"/>
      <c r="D175" s="33" t="s">
        <v>36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4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45</v>
      </c>
      <c r="D176" s="42"/>
      <c r="E176" s="43"/>
      <c r="F176" s="44">
        <f>F165+F175</f>
        <v>700</v>
      </c>
      <c r="G176" s="44">
        <f t="shared" ref="G176" si="82">G165+G175</f>
        <v>18</v>
      </c>
      <c r="H176" s="44">
        <f t="shared" ref="H176" si="83">H165+H175</f>
        <v>19</v>
      </c>
      <c r="I176" s="44">
        <f t="shared" ref="I176" si="84">I165+I175</f>
        <v>76</v>
      </c>
      <c r="J176" s="44">
        <f t="shared" ref="J176:L176" si="85">J165+J175</f>
        <v>539</v>
      </c>
      <c r="K176" s="44"/>
      <c r="L176" s="44">
        <f t="shared" si="85"/>
        <v>77.38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68</v>
      </c>
      <c r="F177" s="21">
        <v>325</v>
      </c>
      <c r="G177" s="21">
        <v>14</v>
      </c>
      <c r="H177" s="21">
        <v>17</v>
      </c>
      <c r="I177" s="21">
        <v>23</v>
      </c>
      <c r="J177" s="21">
        <v>416</v>
      </c>
      <c r="K177" s="51">
        <v>290.202</v>
      </c>
      <c r="L177" s="21">
        <v>50.22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15.15" spans="1:12">
      <c r="A179" s="22"/>
      <c r="B179" s="23"/>
      <c r="C179" s="24"/>
      <c r="D179" s="28" t="s">
        <v>29</v>
      </c>
      <c r="E179" s="29" t="s">
        <v>69</v>
      </c>
      <c r="F179" s="27">
        <v>200</v>
      </c>
      <c r="G179" s="27"/>
      <c r="H179" s="27"/>
      <c r="I179" s="27">
        <v>25</v>
      </c>
      <c r="J179" s="27">
        <v>60</v>
      </c>
      <c r="K179" s="52">
        <v>342</v>
      </c>
      <c r="L179" s="27">
        <v>5.03</v>
      </c>
    </row>
    <row r="180" ht="14.4" spans="1:12">
      <c r="A180" s="22"/>
      <c r="B180" s="23"/>
      <c r="C180" s="24"/>
      <c r="D180" s="28" t="s">
        <v>31</v>
      </c>
      <c r="E180" s="26" t="s">
        <v>32</v>
      </c>
      <c r="F180" s="27">
        <v>50</v>
      </c>
      <c r="G180" s="27">
        <v>4</v>
      </c>
      <c r="H180" s="27">
        <v>1</v>
      </c>
      <c r="I180" s="27">
        <v>20</v>
      </c>
      <c r="J180" s="27">
        <v>117</v>
      </c>
      <c r="K180" s="52"/>
      <c r="L180" s="21">
        <v>2.6</v>
      </c>
    </row>
    <row r="181" ht="14.4" spans="1:12">
      <c r="A181" s="22"/>
      <c r="B181" s="23"/>
      <c r="C181" s="24"/>
      <c r="D181" s="28" t="s">
        <v>34</v>
      </c>
      <c r="E181" s="29" t="s">
        <v>70</v>
      </c>
      <c r="F181" s="27">
        <v>100</v>
      </c>
      <c r="G181" s="27">
        <v>1</v>
      </c>
      <c r="H181" s="27">
        <v>1</v>
      </c>
      <c r="I181" s="27">
        <v>8</v>
      </c>
      <c r="J181" s="27">
        <v>94</v>
      </c>
      <c r="K181" s="52">
        <v>29</v>
      </c>
      <c r="L181" s="27">
        <v>17.68</v>
      </c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2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675</v>
      </c>
      <c r="G184" s="35">
        <f t="shared" ref="G184:J184" si="86">SUM(G177:G183)</f>
        <v>19</v>
      </c>
      <c r="H184" s="35">
        <f t="shared" si="86"/>
        <v>19</v>
      </c>
      <c r="I184" s="35">
        <f t="shared" si="86"/>
        <v>76</v>
      </c>
      <c r="J184" s="35">
        <f t="shared" si="86"/>
        <v>687</v>
      </c>
      <c r="K184" s="54"/>
      <c r="L184" s="35">
        <f t="shared" ref="L184" si="87">SUM(L177:L183)</f>
        <v>75.53</v>
      </c>
    </row>
    <row r="185" ht="14.4" spans="1:12">
      <c r="A185" s="36">
        <f>A177</f>
        <v>2</v>
      </c>
      <c r="B185" s="37">
        <f>B177</f>
        <v>5</v>
      </c>
      <c r="C185" s="38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2"/>
      <c r="L185" s="27"/>
    </row>
    <row r="186" ht="14.4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2"/>
      <c r="L186" s="27"/>
    </row>
    <row r="187" ht="14.4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2"/>
      <c r="L187" s="27"/>
    </row>
    <row r="188" ht="14.4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2"/>
      <c r="L188" s="27"/>
    </row>
    <row r="189" ht="14.4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2"/>
      <c r="L189" s="27"/>
    </row>
    <row r="190" ht="14.4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2"/>
      <c r="L190" s="27"/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2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2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30"/>
      <c r="B194" s="31"/>
      <c r="C194" s="32"/>
      <c r="D194" s="33" t="s">
        <v>36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4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45</v>
      </c>
      <c r="D195" s="42"/>
      <c r="E195" s="43"/>
      <c r="F195" s="44">
        <f>F184+F194</f>
        <v>675</v>
      </c>
      <c r="G195" s="44">
        <f t="shared" ref="G195" si="90">G184+G194</f>
        <v>19</v>
      </c>
      <c r="H195" s="44">
        <f t="shared" ref="H195" si="91">H184+H194</f>
        <v>19</v>
      </c>
      <c r="I195" s="44">
        <f t="shared" ref="I195" si="92">I184+I194</f>
        <v>76</v>
      </c>
      <c r="J195" s="44">
        <f t="shared" ref="J195:L195" si="93">J184+J194</f>
        <v>687</v>
      </c>
      <c r="K195" s="44"/>
      <c r="L195" s="44">
        <f t="shared" si="93"/>
        <v>75.53</v>
      </c>
    </row>
    <row r="196" ht="13.95" spans="1:12">
      <c r="A196" s="55"/>
      <c r="B196" s="56"/>
      <c r="C196" s="57" t="s">
        <v>71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632.9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18.6</v>
      </c>
      <c r="H196" s="58">
        <f t="shared" si="94"/>
        <v>18.4</v>
      </c>
      <c r="I196" s="58">
        <f t="shared" si="94"/>
        <v>74.5</v>
      </c>
      <c r="J196" s="58">
        <f t="shared" si="94"/>
        <v>605.2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85.204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2022-05-16T14:23:00Z</dcterms:created>
  <dcterms:modified xsi:type="dcterms:W3CDTF">2024-11-03T13:33:25Z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6B0ADEDB249F40E1A097109A664B3A69_13</vt:lpwstr>
  </property>
  <property fmtid="{D5CDD505-2E9C-101B-9397-08002B2CF9AE}" pid="3" name="KSOProductBuildVer">
    <vt:lpwstr>1049-12.2.0.18607</vt:lpwstr>
  </property>
</Properties>
</file>